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7" i="1" l="1"/>
  <c r="J13" i="1"/>
  <c r="J9" i="1"/>
  <c r="J29" i="1"/>
  <c r="J26" i="1"/>
  <c r="J25" i="1"/>
  <c r="J24" i="1"/>
  <c r="J23" i="1"/>
  <c r="J22" i="1"/>
  <c r="J16" i="1"/>
  <c r="J15" i="1"/>
  <c r="J14" i="1"/>
  <c r="J12" i="1"/>
  <c r="J11" i="1"/>
  <c r="J8" i="1"/>
  <c r="J30" i="1"/>
  <c r="J27" i="1"/>
  <c r="J19" i="1"/>
  <c r="J18" i="1"/>
  <c r="J6" i="1"/>
  <c r="I21" i="1"/>
  <c r="I8" i="1"/>
  <c r="D21" i="1" l="1"/>
  <c r="E21" i="1"/>
  <c r="F21" i="1"/>
  <c r="J21" i="1"/>
  <c r="C21" i="1"/>
  <c r="B21" i="1" l="1"/>
  <c r="B25" i="1"/>
  <c r="B26" i="1"/>
  <c r="C8" i="1" l="1"/>
  <c r="D8" i="1"/>
  <c r="E8" i="1"/>
  <c r="F8" i="1"/>
  <c r="G8" i="1"/>
  <c r="H8" i="1"/>
  <c r="B30" i="1" l="1"/>
  <c r="B27" i="1"/>
  <c r="B19" i="1"/>
  <c r="B18" i="1"/>
  <c r="B6" i="1"/>
  <c r="B17" i="1"/>
  <c r="B13" i="1"/>
  <c r="B9" i="1"/>
  <c r="B29" i="1"/>
  <c r="B24" i="1"/>
  <c r="B23" i="1"/>
  <c r="B22" i="1"/>
  <c r="B16" i="1"/>
  <c r="B15" i="1"/>
  <c r="B14" i="1"/>
  <c r="B12" i="1"/>
  <c r="B11" i="1"/>
  <c r="B8" i="1" l="1"/>
</calcChain>
</file>

<file path=xl/sharedStrings.xml><?xml version="1.0" encoding="utf-8"?>
<sst xmlns="http://schemas.openxmlformats.org/spreadsheetml/2006/main" count="29" uniqueCount="24">
  <si>
    <t>Наименование МП</t>
  </si>
  <si>
    <t>ИТОГО</t>
  </si>
  <si>
    <t>Обеспечение реализации полномочий Жуковского муниципального округа Брянской области</t>
  </si>
  <si>
    <t>в т.ч.</t>
  </si>
  <si>
    <t xml:space="preserve">   Подпрограмма "Реализация полномочий в сфере строительства, жилищно-коммунального и дорожного хозяйства, охрана окружающей среды"</t>
  </si>
  <si>
    <t xml:space="preserve">   Подпрограмма "Развитие культуры, спорта и молодежной политики"</t>
  </si>
  <si>
    <t>региональный проект "Формирование комфортной городской среды (Брянская область)"</t>
  </si>
  <si>
    <t>региональный проект "Творческие люди (Брянская область)"</t>
  </si>
  <si>
    <t xml:space="preserve">   Подпрограмма "Профилактика правонарушений и противодействие преступности на территории Жуковского муниципального округа"</t>
  </si>
  <si>
    <t>Управление муниципальными финансами Жуковского муниципального округа Брянской области</t>
  </si>
  <si>
    <t>Развитие образования Жуковского муниципального округа Брянской области</t>
  </si>
  <si>
    <t>региональный проект "Патриотическое воспитание граждан Российской Федерации (Брянская область)"</t>
  </si>
  <si>
    <t>региональный проект "Создание условий для обучения, отдыха и оздоровления детей и молодежи (Брянская область)"</t>
  </si>
  <si>
    <t>Формирование современной городской среды Жуковского муниципального округа Брянской области</t>
  </si>
  <si>
    <t>Управление муниципальным имуществом Жуковского муниципального округа Брянской области</t>
  </si>
  <si>
    <t>региональный проект "Чистая вода (Брянская область)"</t>
  </si>
  <si>
    <t>региональный проект "Культурная среда (Брянская область)"</t>
  </si>
  <si>
    <t>региональный проект "Спорт - норма жизни (Брянская область)"</t>
  </si>
  <si>
    <t>региональный проект "Успех каждого ребенка" (Брянская область)</t>
  </si>
  <si>
    <t>Объем средств на реализацию МП, руб.</t>
  </si>
  <si>
    <t>сумма проектов МП</t>
  </si>
  <si>
    <t>региональный проект "Современная школа (Брянская область)"</t>
  </si>
  <si>
    <t>региональный проект "Цифровая образовательная среда (Брянская область)"</t>
  </si>
  <si>
    <t>2028-2030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</si>
</sst>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left" wrapText="1"/>
    </xf>
    <xf numFmtId="49" fontId="0" fillId="0" borderId="0" xfId="0" applyNumberFormat="1" applyAlignment="1">
      <alignment horizontal="left" wrapText="1"/>
    </xf>
    <xf numFmtId="49" fontId="0" fillId="0" borderId="0" xfId="0" applyNumberForma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M30"/>
  <sheetViews>
    <sheetView tabSelected="1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G23" sqref="G23"/>
    </sheetView>
  </sheetViews>
  <sheetFormatPr defaultRowHeight="15" x14ac:dyDescent="0.25"/>
  <cols>
    <col min="1" max="1" width="38.140625" customWidth="1"/>
    <col min="2" max="2" width="18.42578125" customWidth="1"/>
    <col min="3" max="9" width="15.7109375" customWidth="1"/>
    <col min="10" max="10" width="18.42578125" customWidth="1"/>
  </cols>
  <sheetData>
    <row r="4" spans="1:13" ht="15" customHeight="1" x14ac:dyDescent="0.25">
      <c r="A4" s="18" t="s">
        <v>0</v>
      </c>
      <c r="B4" s="20" t="s">
        <v>19</v>
      </c>
      <c r="C4" s="20"/>
      <c r="D4" s="20"/>
      <c r="E4" s="20"/>
      <c r="F4" s="20"/>
      <c r="G4" s="20"/>
      <c r="H4" s="20"/>
      <c r="I4" s="20"/>
      <c r="J4" s="20"/>
    </row>
    <row r="5" spans="1:13" ht="15.75" x14ac:dyDescent="0.25">
      <c r="A5" s="19"/>
      <c r="B5" s="2" t="s">
        <v>1</v>
      </c>
      <c r="C5" s="2">
        <v>2021</v>
      </c>
      <c r="D5" s="2">
        <v>2022</v>
      </c>
      <c r="E5" s="2">
        <v>2023</v>
      </c>
      <c r="F5" s="2">
        <v>2024</v>
      </c>
      <c r="G5" s="2">
        <v>2025</v>
      </c>
      <c r="H5" s="2">
        <v>2026</v>
      </c>
      <c r="I5" s="13">
        <v>2027</v>
      </c>
      <c r="J5" s="2" t="s">
        <v>23</v>
      </c>
    </row>
    <row r="6" spans="1:13" ht="63" x14ac:dyDescent="0.25">
      <c r="A6" s="3" t="s">
        <v>2</v>
      </c>
      <c r="B6" s="4">
        <f>SUM(C6:J6)</f>
        <v>5043360386.3199997</v>
      </c>
      <c r="C6" s="4">
        <v>643895075.79999995</v>
      </c>
      <c r="D6" s="4">
        <v>614499184.12</v>
      </c>
      <c r="E6" s="4">
        <v>725094633.88</v>
      </c>
      <c r="F6" s="4">
        <v>501596090.06999999</v>
      </c>
      <c r="G6" s="4">
        <v>435069356.75</v>
      </c>
      <c r="H6" s="4">
        <v>414554784.69999999</v>
      </c>
      <c r="I6" s="4">
        <v>427162815.25</v>
      </c>
      <c r="J6" s="4">
        <f>I6*3</f>
        <v>1281488445.75</v>
      </c>
      <c r="K6" s="21"/>
      <c r="L6" s="22"/>
    </row>
    <row r="7" spans="1:13" ht="15.75" x14ac:dyDescent="0.25">
      <c r="A7" s="5" t="s">
        <v>3</v>
      </c>
      <c r="B7" s="6"/>
      <c r="C7" s="6"/>
      <c r="D7" s="6"/>
      <c r="E7" s="6"/>
      <c r="F7" s="6"/>
      <c r="G7" s="6"/>
      <c r="H7" s="6"/>
      <c r="I7" s="6"/>
      <c r="J7" s="6"/>
    </row>
    <row r="8" spans="1:13" ht="15.75" x14ac:dyDescent="0.25">
      <c r="A8" s="5" t="s">
        <v>20</v>
      </c>
      <c r="B8" s="6">
        <f>B11+B12+B14+B15+B16</f>
        <v>172957880.62</v>
      </c>
      <c r="C8" s="6">
        <f t="shared" ref="C8:H8" si="0">C11+C12+C14+C15+C16</f>
        <v>53663724.230000004</v>
      </c>
      <c r="D8" s="6">
        <f t="shared" si="0"/>
        <v>29857091.460000001</v>
      </c>
      <c r="E8" s="6">
        <f t="shared" si="0"/>
        <v>89329607.349999994</v>
      </c>
      <c r="F8" s="6">
        <f t="shared" si="0"/>
        <v>107457.58</v>
      </c>
      <c r="G8" s="6">
        <f t="shared" si="0"/>
        <v>0</v>
      </c>
      <c r="H8" s="6">
        <f t="shared" si="0"/>
        <v>0</v>
      </c>
      <c r="I8" s="6">
        <f t="shared" ref="I8" si="1">I11+I12+I14+I15+I16</f>
        <v>0</v>
      </c>
      <c r="J8" s="14">
        <f>I8*3</f>
        <v>0</v>
      </c>
    </row>
    <row r="9" spans="1:13" ht="78.75" x14ac:dyDescent="0.25">
      <c r="A9" s="7" t="s">
        <v>4</v>
      </c>
      <c r="B9" s="8">
        <f>SUM(C9:J9)</f>
        <v>920706867.99000001</v>
      </c>
      <c r="C9" s="8">
        <v>144114422.40000001</v>
      </c>
      <c r="D9" s="8">
        <v>107023579.45999999</v>
      </c>
      <c r="E9" s="8">
        <v>193147365.81999999</v>
      </c>
      <c r="F9" s="8">
        <v>94278111.310000002</v>
      </c>
      <c r="G9" s="8">
        <v>63206756</v>
      </c>
      <c r="H9" s="8">
        <v>57918537</v>
      </c>
      <c r="I9" s="8">
        <v>65254524</v>
      </c>
      <c r="J9" s="15">
        <f>I9*3</f>
        <v>195763572</v>
      </c>
    </row>
    <row r="10" spans="1:13" ht="15.75" x14ac:dyDescent="0.25">
      <c r="A10" s="5" t="s">
        <v>3</v>
      </c>
      <c r="B10" s="6"/>
      <c r="C10" s="6"/>
      <c r="D10" s="6"/>
      <c r="E10" s="6"/>
      <c r="F10" s="6"/>
      <c r="G10" s="6"/>
      <c r="H10" s="6"/>
      <c r="I10" s="6"/>
      <c r="J10" s="16"/>
    </row>
    <row r="11" spans="1:13" ht="31.5" x14ac:dyDescent="0.25">
      <c r="A11" s="5" t="s">
        <v>15</v>
      </c>
      <c r="B11" s="6">
        <f t="shared" ref="B11:B12" si="2">SUM(C11:J11)</f>
        <v>16790101.300000001</v>
      </c>
      <c r="C11" s="6">
        <v>7235302.8399999999</v>
      </c>
      <c r="D11" s="6">
        <v>9554798.4600000009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14">
        <f t="shared" ref="J11:J12" si="3">I11*3</f>
        <v>0</v>
      </c>
    </row>
    <row r="12" spans="1:13" ht="63" x14ac:dyDescent="0.25">
      <c r="A12" s="5" t="s">
        <v>6</v>
      </c>
      <c r="B12" s="6">
        <f t="shared" si="2"/>
        <v>89179607.349999994</v>
      </c>
      <c r="C12" s="6">
        <v>0</v>
      </c>
      <c r="D12" s="6">
        <v>0</v>
      </c>
      <c r="E12" s="6">
        <v>89179607.349999994</v>
      </c>
      <c r="F12" s="6">
        <v>0</v>
      </c>
      <c r="G12" s="6">
        <v>0</v>
      </c>
      <c r="H12" s="6">
        <v>0</v>
      </c>
      <c r="I12" s="6">
        <v>0</v>
      </c>
      <c r="J12" s="14">
        <f t="shared" si="3"/>
        <v>0</v>
      </c>
    </row>
    <row r="13" spans="1:13" ht="30" customHeight="1" x14ac:dyDescent="0.25">
      <c r="A13" s="7" t="s">
        <v>5</v>
      </c>
      <c r="B13" s="8">
        <f>SUM(C13:J13)</f>
        <v>1528094558.71</v>
      </c>
      <c r="C13" s="8">
        <v>304208181.60000002</v>
      </c>
      <c r="D13" s="8">
        <v>132409407.13</v>
      </c>
      <c r="E13" s="8">
        <v>121223878.64</v>
      </c>
      <c r="F13" s="8">
        <v>140119235.74000001</v>
      </c>
      <c r="G13" s="8">
        <v>148258551.59999999</v>
      </c>
      <c r="H13" s="8">
        <v>132524520</v>
      </c>
      <c r="I13" s="8">
        <v>137337696</v>
      </c>
      <c r="J13" s="15">
        <f>I13*3</f>
        <v>412013088</v>
      </c>
      <c r="K13" s="21"/>
      <c r="L13" s="23"/>
      <c r="M13" s="23"/>
    </row>
    <row r="14" spans="1:13" ht="31.5" x14ac:dyDescent="0.25">
      <c r="A14" s="5" t="s">
        <v>16</v>
      </c>
      <c r="B14" s="6">
        <f t="shared" ref="B14:B16" si="4">SUM(C14:J14)</f>
        <v>22912603.390000001</v>
      </c>
      <c r="C14" s="6">
        <v>5359948.3899999997</v>
      </c>
      <c r="D14" s="6">
        <v>17552655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14">
        <f t="shared" ref="J14:J16" si="5">I14*3</f>
        <v>0</v>
      </c>
    </row>
    <row r="15" spans="1:13" ht="31.5" x14ac:dyDescent="0.25">
      <c r="A15" s="5" t="s">
        <v>7</v>
      </c>
      <c r="B15" s="6">
        <f t="shared" si="4"/>
        <v>624709.57999999996</v>
      </c>
      <c r="C15" s="6">
        <v>259794</v>
      </c>
      <c r="D15" s="6">
        <v>107458</v>
      </c>
      <c r="E15" s="6">
        <v>150000</v>
      </c>
      <c r="F15" s="6">
        <v>107457.58</v>
      </c>
      <c r="G15" s="6">
        <v>0</v>
      </c>
      <c r="H15" s="6">
        <v>0</v>
      </c>
      <c r="I15" s="6">
        <v>0</v>
      </c>
      <c r="J15" s="14">
        <f t="shared" si="5"/>
        <v>0</v>
      </c>
    </row>
    <row r="16" spans="1:13" ht="31.5" x14ac:dyDescent="0.25">
      <c r="A16" s="5" t="s">
        <v>17</v>
      </c>
      <c r="B16" s="6">
        <f t="shared" si="4"/>
        <v>43450859</v>
      </c>
      <c r="C16" s="6">
        <v>40808679</v>
      </c>
      <c r="D16" s="6">
        <v>2642180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14">
        <f t="shared" si="5"/>
        <v>0</v>
      </c>
    </row>
    <row r="17" spans="1:11" ht="78.75" x14ac:dyDescent="0.25">
      <c r="A17" s="7" t="s">
        <v>8</v>
      </c>
      <c r="B17" s="8">
        <f>SUM(C17:J17)</f>
        <v>16515313.640000001</v>
      </c>
      <c r="C17" s="8">
        <v>1361000</v>
      </c>
      <c r="D17" s="8">
        <v>1483400.64</v>
      </c>
      <c r="E17" s="8">
        <v>1305060</v>
      </c>
      <c r="F17" s="8">
        <v>1896738</v>
      </c>
      <c r="G17" s="8">
        <v>1813200</v>
      </c>
      <c r="H17" s="8">
        <v>1731183</v>
      </c>
      <c r="I17" s="8">
        <v>1731183</v>
      </c>
      <c r="J17" s="15">
        <f>I17*3</f>
        <v>5193549</v>
      </c>
    </row>
    <row r="18" spans="1:11" ht="63" x14ac:dyDescent="0.25">
      <c r="A18" s="3" t="s">
        <v>9</v>
      </c>
      <c r="B18" s="4">
        <f t="shared" ref="B18:B26" si="6">SUM(C18:J18)</f>
        <v>183804513.93000001</v>
      </c>
      <c r="C18" s="4">
        <v>16174400</v>
      </c>
      <c r="D18" s="4">
        <v>16177100</v>
      </c>
      <c r="E18" s="4">
        <v>16524311.529999999</v>
      </c>
      <c r="F18" s="4">
        <v>17760702.399999999</v>
      </c>
      <c r="G18" s="4">
        <v>19528000</v>
      </c>
      <c r="H18" s="4">
        <v>19528000</v>
      </c>
      <c r="I18" s="4">
        <v>19528000</v>
      </c>
      <c r="J18" s="4">
        <f t="shared" ref="J18:J19" si="7">I18*3</f>
        <v>58584000</v>
      </c>
    </row>
    <row r="19" spans="1:11" ht="47.25" x14ac:dyDescent="0.25">
      <c r="A19" s="3" t="s">
        <v>10</v>
      </c>
      <c r="B19" s="4">
        <f t="shared" si="6"/>
        <v>4784679664.1399994</v>
      </c>
      <c r="C19" s="4">
        <v>401918559.75</v>
      </c>
      <c r="D19" s="4">
        <v>481972096.13</v>
      </c>
      <c r="E19" s="4">
        <v>496018328.18000001</v>
      </c>
      <c r="F19" s="4">
        <v>471035134.07999998</v>
      </c>
      <c r="G19" s="4">
        <v>492801113</v>
      </c>
      <c r="H19" s="4">
        <v>484787493</v>
      </c>
      <c r="I19" s="4">
        <v>489036735</v>
      </c>
      <c r="J19" s="4">
        <f t="shared" si="7"/>
        <v>1467110205</v>
      </c>
      <c r="K19" s="1"/>
    </row>
    <row r="20" spans="1:11" ht="15.75" x14ac:dyDescent="0.25">
      <c r="A20" s="5" t="s">
        <v>3</v>
      </c>
      <c r="B20" s="6"/>
      <c r="C20" s="6"/>
      <c r="D20" s="6"/>
      <c r="E20" s="6"/>
      <c r="F20" s="6"/>
      <c r="G20" s="6"/>
      <c r="H20" s="6"/>
      <c r="I20" s="6"/>
      <c r="J20" s="16"/>
    </row>
    <row r="21" spans="1:11" ht="15.75" x14ac:dyDescent="0.25">
      <c r="A21" s="9" t="s">
        <v>20</v>
      </c>
      <c r="B21" s="10">
        <f t="shared" si="6"/>
        <v>129540755.37000002</v>
      </c>
      <c r="C21" s="10">
        <f>SUM(C22:C26)</f>
        <v>0</v>
      </c>
      <c r="D21" s="10">
        <f t="shared" ref="D21:J21" si="8">SUM(D22:D26)</f>
        <v>54213763.010000005</v>
      </c>
      <c r="E21" s="10">
        <f t="shared" si="8"/>
        <v>71508583.320000008</v>
      </c>
      <c r="F21" s="10">
        <f t="shared" si="8"/>
        <v>3818409.04</v>
      </c>
      <c r="G21" s="10">
        <v>0</v>
      </c>
      <c r="H21" s="10">
        <v>0</v>
      </c>
      <c r="I21" s="10">
        <f t="shared" ref="I21" si="9">SUM(I22:I26)</f>
        <v>0</v>
      </c>
      <c r="J21" s="17">
        <f t="shared" si="8"/>
        <v>0</v>
      </c>
    </row>
    <row r="22" spans="1:11" ht="47.25" x14ac:dyDescent="0.25">
      <c r="A22" s="5" t="s">
        <v>18</v>
      </c>
      <c r="B22" s="6">
        <f t="shared" si="6"/>
        <v>449678.59</v>
      </c>
      <c r="C22" s="6">
        <v>0</v>
      </c>
      <c r="D22" s="6">
        <v>449678.59</v>
      </c>
      <c r="E22" s="6">
        <v>0</v>
      </c>
      <c r="F22" s="6">
        <v>0</v>
      </c>
      <c r="G22" s="6">
        <v>0</v>
      </c>
      <c r="H22" s="6">
        <v>0</v>
      </c>
      <c r="I22" s="6"/>
      <c r="J22" s="14">
        <f t="shared" ref="J22:J26" si="10">I22*3</f>
        <v>0</v>
      </c>
    </row>
    <row r="23" spans="1:11" ht="63" x14ac:dyDescent="0.25">
      <c r="A23" s="5" t="s">
        <v>11</v>
      </c>
      <c r="B23" s="6">
        <f t="shared" si="6"/>
        <v>5416327.7000000002</v>
      </c>
      <c r="C23" s="6">
        <v>0</v>
      </c>
      <c r="D23" s="6">
        <v>743494.08</v>
      </c>
      <c r="E23" s="6">
        <v>2353130.64</v>
      </c>
      <c r="F23" s="6">
        <v>2319702.98</v>
      </c>
      <c r="G23" s="6">
        <v>0</v>
      </c>
      <c r="H23" s="6">
        <v>0</v>
      </c>
      <c r="I23" s="6"/>
      <c r="J23" s="14">
        <f t="shared" si="10"/>
        <v>0</v>
      </c>
    </row>
    <row r="24" spans="1:11" ht="63" x14ac:dyDescent="0.25">
      <c r="A24" s="11" t="s">
        <v>12</v>
      </c>
      <c r="B24" s="6">
        <f t="shared" si="6"/>
        <v>122176043.02000001</v>
      </c>
      <c r="C24" s="6">
        <v>0</v>
      </c>
      <c r="D24" s="6">
        <v>53020590.340000004</v>
      </c>
      <c r="E24" s="6">
        <v>69155452.680000007</v>
      </c>
      <c r="F24" s="6">
        <v>0</v>
      </c>
      <c r="G24" s="6">
        <v>0</v>
      </c>
      <c r="H24" s="6">
        <v>0</v>
      </c>
      <c r="I24" s="6"/>
      <c r="J24" s="14">
        <f t="shared" si="10"/>
        <v>0</v>
      </c>
    </row>
    <row r="25" spans="1:11" ht="47.25" x14ac:dyDescent="0.25">
      <c r="A25" s="11" t="s">
        <v>21</v>
      </c>
      <c r="B25" s="6">
        <f t="shared" si="6"/>
        <v>1052188.8899999999</v>
      </c>
      <c r="C25" s="6"/>
      <c r="D25" s="6"/>
      <c r="E25" s="6"/>
      <c r="F25" s="6">
        <v>1052188.8899999999</v>
      </c>
      <c r="G25" s="6"/>
      <c r="H25" s="6"/>
      <c r="I25" s="6"/>
      <c r="J25" s="14">
        <f t="shared" si="10"/>
        <v>0</v>
      </c>
    </row>
    <row r="26" spans="1:11" ht="47.25" x14ac:dyDescent="0.25">
      <c r="A26" s="11" t="s">
        <v>22</v>
      </c>
      <c r="B26" s="6">
        <f t="shared" si="6"/>
        <v>446517.17</v>
      </c>
      <c r="C26" s="6"/>
      <c r="D26" s="6"/>
      <c r="E26" s="6"/>
      <c r="F26" s="6">
        <v>446517.17</v>
      </c>
      <c r="G26" s="6"/>
      <c r="H26" s="6"/>
      <c r="I26" s="6"/>
      <c r="J26" s="14">
        <f t="shared" si="10"/>
        <v>0</v>
      </c>
    </row>
    <row r="27" spans="1:11" ht="63" x14ac:dyDescent="0.25">
      <c r="A27" s="12" t="s">
        <v>13</v>
      </c>
      <c r="B27" s="4">
        <f>SUM(C27:J27)</f>
        <v>41783313.060000002</v>
      </c>
      <c r="C27" s="4">
        <v>11433808.23</v>
      </c>
      <c r="D27" s="4">
        <v>9802426.2100000009</v>
      </c>
      <c r="E27" s="4">
        <v>10619574.26</v>
      </c>
      <c r="F27" s="4">
        <v>9327504.3599999994</v>
      </c>
      <c r="G27" s="4">
        <v>100000</v>
      </c>
      <c r="H27" s="4">
        <v>100000</v>
      </c>
      <c r="I27" s="4">
        <v>100000</v>
      </c>
      <c r="J27" s="4">
        <f>I27*3</f>
        <v>300000</v>
      </c>
    </row>
    <row r="28" spans="1:11" ht="15.75" x14ac:dyDescent="0.25">
      <c r="A28" s="5" t="s">
        <v>3</v>
      </c>
      <c r="B28" s="10"/>
      <c r="C28" s="10"/>
      <c r="D28" s="10"/>
      <c r="E28" s="10"/>
      <c r="F28" s="10"/>
      <c r="G28" s="10"/>
      <c r="H28" s="10"/>
      <c r="I28" s="10"/>
      <c r="J28" s="10"/>
    </row>
    <row r="29" spans="1:11" ht="63" x14ac:dyDescent="0.25">
      <c r="A29" s="11" t="s">
        <v>6</v>
      </c>
      <c r="B29" s="6">
        <f>SUM(C29:J29)</f>
        <v>39598686.350000001</v>
      </c>
      <c r="C29" s="6">
        <v>11033808.23</v>
      </c>
      <c r="D29" s="6">
        <v>9559269.5</v>
      </c>
      <c r="E29" s="6">
        <v>10368104.26</v>
      </c>
      <c r="F29" s="6">
        <v>8637504.3599999994</v>
      </c>
      <c r="G29" s="6">
        <v>0</v>
      </c>
      <c r="H29" s="6">
        <v>0</v>
      </c>
      <c r="I29" s="6">
        <v>0</v>
      </c>
      <c r="J29" s="14">
        <f>I29*3</f>
        <v>0</v>
      </c>
    </row>
    <row r="30" spans="1:11" ht="63" x14ac:dyDescent="0.25">
      <c r="A30" s="12" t="s">
        <v>14</v>
      </c>
      <c r="B30" s="4">
        <f>SUM(C30:J30)</f>
        <v>121503286.99000001</v>
      </c>
      <c r="C30" s="4">
        <v>36131373.920000002</v>
      </c>
      <c r="D30" s="4">
        <v>10093026.289999999</v>
      </c>
      <c r="E30" s="4">
        <v>7636751.75</v>
      </c>
      <c r="F30" s="4">
        <v>10479324.029999999</v>
      </c>
      <c r="G30" s="4">
        <v>9907400</v>
      </c>
      <c r="H30" s="4">
        <v>9833811</v>
      </c>
      <c r="I30" s="4">
        <v>9355400</v>
      </c>
      <c r="J30" s="4">
        <f>I30*3</f>
        <v>28066200</v>
      </c>
    </row>
  </sheetData>
  <mergeCells count="4">
    <mergeCell ref="A4:A5"/>
    <mergeCell ref="B4:J4"/>
    <mergeCell ref="K6:L6"/>
    <mergeCell ref="K13:M13"/>
  </mergeCells>
  <pageMargins left="0.7" right="0.21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2024-11-12T07:46:06Z</dcterms:modified>
</cp:coreProperties>
</file>